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1840" windowHeight="13176"/>
  </bookViews>
  <sheets>
    <sheet name="Лист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G119" i="1" s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57" i="1" l="1"/>
  <c r="H157" i="1"/>
  <c r="L119" i="1"/>
  <c r="G100" i="1"/>
  <c r="H43" i="1"/>
  <c r="L24" i="1"/>
  <c r="L195" i="1"/>
  <c r="L176" i="1"/>
  <c r="L157" i="1"/>
  <c r="I157" i="1"/>
  <c r="L138" i="1"/>
  <c r="L100" i="1"/>
  <c r="L81" i="1"/>
  <c r="L62" i="1"/>
  <c r="L43" i="1"/>
  <c r="G195" i="1"/>
  <c r="F195" i="1"/>
  <c r="H195" i="1"/>
  <c r="I195" i="1"/>
  <c r="F176" i="1"/>
  <c r="G176" i="1"/>
  <c r="J176" i="1"/>
  <c r="H176" i="1"/>
  <c r="I176" i="1"/>
  <c r="F157" i="1"/>
  <c r="G157" i="1"/>
  <c r="F138" i="1"/>
  <c r="I138" i="1"/>
  <c r="G138" i="1"/>
  <c r="H138" i="1"/>
  <c r="J138" i="1"/>
  <c r="F119" i="1"/>
  <c r="H119" i="1"/>
  <c r="I119" i="1"/>
  <c r="H100" i="1"/>
  <c r="I100" i="1"/>
  <c r="J100" i="1"/>
  <c r="F81" i="1"/>
  <c r="G81" i="1"/>
  <c r="H81" i="1"/>
  <c r="I81" i="1"/>
  <c r="J81" i="1"/>
  <c r="G62" i="1"/>
  <c r="H62" i="1"/>
  <c r="I62" i="1"/>
  <c r="J62" i="1"/>
  <c r="I43" i="1"/>
  <c r="J43" i="1"/>
  <c r="F43" i="1"/>
  <c r="G43" i="1"/>
  <c r="F24" i="1"/>
  <c r="G24" i="1"/>
  <c r="H24" i="1"/>
  <c r="I24" i="1"/>
  <c r="J24" i="1"/>
  <c r="F196" i="1" l="1"/>
  <c r="H196" i="1"/>
  <c r="L196" i="1"/>
  <c r="I196" i="1"/>
  <c r="J196" i="1"/>
  <c r="G196" i="1"/>
</calcChain>
</file>

<file path=xl/sharedStrings.xml><?xml version="1.0" encoding="utf-8"?>
<sst xmlns="http://schemas.openxmlformats.org/spreadsheetml/2006/main" count="345" uniqueCount="156">
  <si>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</si>
  <si>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</si>
  <si>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</si>
  <si>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</si>
  <si>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</si>
  <si>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</si>
  <si>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</si>
  <si>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</si>
  <si>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</si>
  <si>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</si>
  <si>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</si>
  <si>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</si>
  <si>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</si>
  <si>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</si>
  <si>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</si>
  <si>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</si>
  <si>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</si>
  <si>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</si>
  <si>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</si>
  <si>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</si>
  <si>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</si>
  <si>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</si>
  <si>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</si>
  <si>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</si>
  <si>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</si>
  <si>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</si>
  <si>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</si>
  <si>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</si>
  <si>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</si>
  <si>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</si>
  <si>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</si>
  <si>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</si>
  <si>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</si>
  <si>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</si>
  <si>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</si>
  <si>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</si>
  <si>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</si>
  <si>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</si>
  <si>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</si>
  <si>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 "Дружба"</t>
  </si>
  <si>
    <t>Какао с молоком</t>
  </si>
  <si>
    <t>Хлеб пшеничный</t>
  </si>
  <si>
    <t>Гастрономия: Сыр</t>
  </si>
  <si>
    <t xml:space="preserve">Гастрономия:Масло сливочное </t>
  </si>
  <si>
    <t xml:space="preserve">Овощная нарезка  </t>
  </si>
  <si>
    <t xml:space="preserve">Суп картофельный с вермишелью </t>
  </si>
  <si>
    <t xml:space="preserve">Биточки  "Детские" тушеные с овощами </t>
  </si>
  <si>
    <t xml:space="preserve">Компот из  ягод </t>
  </si>
  <si>
    <t>Хлеб ржано-пшеничный</t>
  </si>
  <si>
    <t xml:space="preserve">Кофейный напиток с молоком </t>
  </si>
  <si>
    <t>Фрукт порционно</t>
  </si>
  <si>
    <t xml:space="preserve">Соус сметанный </t>
  </si>
  <si>
    <t xml:space="preserve">Нарезка овощная "Ассорти" </t>
  </si>
  <si>
    <t xml:space="preserve">Борщ со свежей капустой и картофелем </t>
  </si>
  <si>
    <t>Рис отварной с маслом сливочным</t>
  </si>
  <si>
    <t>Напиток из свежих яблок и ягод</t>
  </si>
  <si>
    <t xml:space="preserve">Сырники творожные </t>
  </si>
  <si>
    <t>Чай черный  с лимоном</t>
  </si>
  <si>
    <t xml:space="preserve">Салат из моркови с яблоками </t>
  </si>
  <si>
    <t>Салат из свеклы с сыром</t>
  </si>
  <si>
    <t xml:space="preserve">Щи из свежей капусты с картофелем  </t>
  </si>
  <si>
    <t>Макароны отварные</t>
  </si>
  <si>
    <t xml:space="preserve">Компот из смеси сухофруктов </t>
  </si>
  <si>
    <t>Омлет натуральный с маслом сливочным</t>
  </si>
  <si>
    <t xml:space="preserve">Чай витаминизированный </t>
  </si>
  <si>
    <t>Рис отварной</t>
  </si>
  <si>
    <t xml:space="preserve">Каша молочная овсяная </t>
  </si>
  <si>
    <t>Кофейный напиток с сахаром</t>
  </si>
  <si>
    <t xml:space="preserve">Лепешка с сыром </t>
  </si>
  <si>
    <t xml:space="preserve">Овощи натуральные, порционно: кукуруза </t>
  </si>
  <si>
    <t xml:space="preserve"> Тефтели "Детские" с овощами тушёными</t>
  </si>
  <si>
    <t>Блинчики  со сгущенным молоком</t>
  </si>
  <si>
    <t>Салат-коктейль фруктовый с сахарной пудрой</t>
  </si>
  <si>
    <t xml:space="preserve">Салат из свеклы с маслом  растительным </t>
  </si>
  <si>
    <t>Щи из свежей капусты с картофелем и сметаной</t>
  </si>
  <si>
    <t>Крокеты "Детские"  с соусом овощным</t>
  </si>
  <si>
    <t xml:space="preserve">Макароны отварные </t>
  </si>
  <si>
    <t xml:space="preserve">Каша пшённая  молочная  </t>
  </si>
  <si>
    <t xml:space="preserve">Кулинарное изделие: Шанежка наливная </t>
  </si>
  <si>
    <t>Свекольник  классический</t>
  </si>
  <si>
    <t xml:space="preserve">Чай с сахаром  </t>
  </si>
  <si>
    <t>Закуска овощная</t>
  </si>
  <si>
    <t xml:space="preserve">Суп картофельный с горохом </t>
  </si>
  <si>
    <t>Рис отварной с овощами</t>
  </si>
  <si>
    <t>Морковь в нарезке</t>
  </si>
  <si>
    <t>Гречневый гарнир</t>
  </si>
  <si>
    <t>Компот из ягод</t>
  </si>
  <si>
    <t>Сырники творожные</t>
  </si>
  <si>
    <t xml:space="preserve">Чай с сахаром </t>
  </si>
  <si>
    <t xml:space="preserve">Соус ягодный сладкий </t>
  </si>
  <si>
    <t xml:space="preserve">430,0 </t>
  </si>
  <si>
    <t xml:space="preserve">Суп картофельный с клецками </t>
  </si>
  <si>
    <t>Тефтели "Новинка" с овощами тушеными</t>
  </si>
  <si>
    <t>Сок фруктовый</t>
  </si>
  <si>
    <t>выпечка</t>
  </si>
  <si>
    <t>Вареники с овощной начинкой (картофель)</t>
  </si>
  <si>
    <t>директор</t>
  </si>
  <si>
    <t>МОУ Большеключищенская СШ имени В.Н. Каштанкина</t>
  </si>
  <si>
    <t>Н.А. Горбунова</t>
  </si>
  <si>
    <t>Котлета куриная</t>
  </si>
  <si>
    <t>Пельмени "Детские "отварные с бульоном</t>
  </si>
  <si>
    <t>Компот из фруктовой ягодной смеси</t>
  </si>
  <si>
    <t xml:space="preserve">Пельмени "Детские"  отварные </t>
  </si>
  <si>
    <t>Соус сметано-томатный</t>
  </si>
  <si>
    <t>Молоко сгущенное</t>
  </si>
  <si>
    <t>Вареники с творогом</t>
  </si>
  <si>
    <t>Нагетсы "Детские"</t>
  </si>
  <si>
    <t xml:space="preserve">Яйцо отварное </t>
  </si>
  <si>
    <t xml:space="preserve">Фрикадельки "Детские"  </t>
  </si>
  <si>
    <t xml:space="preserve">Картофель отварной  </t>
  </si>
  <si>
    <t>Суп -лапша домашняя</t>
  </si>
  <si>
    <t>Каша гречневая рассыпчатая</t>
  </si>
  <si>
    <t>302-У</t>
  </si>
  <si>
    <t>342-У</t>
  </si>
  <si>
    <t>3268-У</t>
  </si>
  <si>
    <t>394-У</t>
  </si>
  <si>
    <t>54-23гн</t>
  </si>
  <si>
    <t>Яблоко</t>
  </si>
  <si>
    <t>пром.</t>
  </si>
  <si>
    <t>82-У</t>
  </si>
  <si>
    <t>295-У</t>
  </si>
  <si>
    <t>304-У</t>
  </si>
  <si>
    <t>219-У</t>
  </si>
  <si>
    <t xml:space="preserve">Соус сметанный сладкий </t>
  </si>
  <si>
    <t>87-У</t>
  </si>
  <si>
    <t>54-1г</t>
  </si>
  <si>
    <t>Фрикадельки "Школьные" тушеные с соусом</t>
  </si>
  <si>
    <t>280-У</t>
  </si>
  <si>
    <t>пром</t>
  </si>
  <si>
    <t xml:space="preserve">Суп овощной </t>
  </si>
  <si>
    <t>99-У</t>
  </si>
  <si>
    <t>279-У</t>
  </si>
  <si>
    <t xml:space="preserve">Картофельное пюре </t>
  </si>
  <si>
    <t>54-11г</t>
  </si>
  <si>
    <t>Компот из смородины</t>
  </si>
  <si>
    <t>54-7хн</t>
  </si>
  <si>
    <t>54-1о</t>
  </si>
  <si>
    <t>392,32-У</t>
  </si>
  <si>
    <t>Котлеты рыбные, запечённые под сметанно-луковым соусом</t>
  </si>
  <si>
    <t>234-У</t>
  </si>
  <si>
    <t>343-У</t>
  </si>
  <si>
    <t>Пром</t>
  </si>
  <si>
    <t>Чай фруктовый</t>
  </si>
  <si>
    <t>54-1с</t>
  </si>
  <si>
    <t>299-У</t>
  </si>
  <si>
    <t>2,47-У</t>
  </si>
  <si>
    <t>740.02-У</t>
  </si>
  <si>
    <t>54-21гн</t>
  </si>
  <si>
    <t>0,05-У</t>
  </si>
  <si>
    <t>102-У</t>
  </si>
  <si>
    <t>54-26г</t>
  </si>
  <si>
    <t>23-У</t>
  </si>
  <si>
    <t>54-32з</t>
  </si>
  <si>
    <t>Чай фруктовый с вишней, малиной и яблоками</t>
  </si>
  <si>
    <t>54-19гн</t>
  </si>
  <si>
    <t>6334-У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</si>
</sst>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0" t="s">
        <v>97</v>
      </c>
      <c r="D1" s="51"/>
      <c r="E1" s="51"/>
      <c r="F1" s="12" t="s">
        <v>16</v>
      </c>
      <c r="G1" s="2" t="s">
        <v>17</v>
      </c>
      <c r="H1" s="52" t="s">
        <v>96</v>
      </c>
      <c r="I1" s="52"/>
      <c r="J1" s="52"/>
      <c r="K1" s="52"/>
    </row>
    <row r="2" spans="1:12" ht="17.399999999999999" x14ac:dyDescent="0.25">
      <c r="A2" s="35" t="s">
        <v>6</v>
      </c>
      <c r="C2" s="2"/>
      <c r="G2" s="2" t="s">
        <v>18</v>
      </c>
      <c r="H2" s="52" t="s">
        <v>98</v>
      </c>
      <c r="I2" s="52"/>
      <c r="J2" s="52"/>
      <c r="K2" s="5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5.5</v>
      </c>
      <c r="H6" s="40">
        <v>6.5</v>
      </c>
      <c r="I6" s="40">
        <v>26.4</v>
      </c>
      <c r="J6" s="40">
        <v>185.8</v>
      </c>
      <c r="K6" s="41">
        <v>345.65</v>
      </c>
      <c r="L6" s="40"/>
    </row>
    <row r="7" spans="1:12" ht="14.4" x14ac:dyDescent="0.3">
      <c r="A7" s="23"/>
      <c r="B7" s="15"/>
      <c r="C7" s="11"/>
      <c r="D7" s="6"/>
      <c r="E7" s="42" t="s">
        <v>42</v>
      </c>
      <c r="F7" s="43">
        <v>10</v>
      </c>
      <c r="G7" s="43">
        <v>2.2999999999999998</v>
      </c>
      <c r="H7" s="43">
        <v>3</v>
      </c>
      <c r="I7" s="43">
        <v>0</v>
      </c>
      <c r="J7" s="43">
        <v>35.799999999999997</v>
      </c>
      <c r="K7" s="44">
        <v>3.01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>
        <v>693.11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4.5999999999999996</v>
      </c>
      <c r="H9" s="43">
        <v>0.5</v>
      </c>
      <c r="I9" s="43">
        <v>29.5</v>
      </c>
      <c r="J9" s="43">
        <v>140.6</v>
      </c>
      <c r="K9" s="44">
        <v>0.11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 t="s">
        <v>43</v>
      </c>
      <c r="F11" s="43">
        <v>10</v>
      </c>
      <c r="G11" s="43">
        <v>0.1</v>
      </c>
      <c r="H11" s="43">
        <v>7.3</v>
      </c>
      <c r="I11" s="43">
        <v>0.1</v>
      </c>
      <c r="J11" s="43">
        <v>66.099999999999994</v>
      </c>
      <c r="K11" s="44">
        <v>901.01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72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17.200000000000003</v>
      </c>
      <c r="H13" s="19">
        <f t="shared" si="0"/>
        <v>20.8</v>
      </c>
      <c r="I13" s="19">
        <f t="shared" si="0"/>
        <v>68.5</v>
      </c>
      <c r="J13" s="19">
        <f t="shared" si="0"/>
        <v>528.70000000000005</v>
      </c>
      <c r="K13" s="25"/>
      <c r="L13" s="19">
        <f t="shared" ref="L13" si="1">SUM(L6:L12)</f>
        <v>72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0.6</v>
      </c>
      <c r="H14" s="43">
        <v>0.1</v>
      </c>
      <c r="I14" s="43">
        <v>2</v>
      </c>
      <c r="J14" s="43">
        <v>11.6</v>
      </c>
      <c r="K14" s="44">
        <v>13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110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16.600000000000001</v>
      </c>
      <c r="H16" s="43">
        <v>16.600000000000001</v>
      </c>
      <c r="I16" s="43">
        <v>21.8</v>
      </c>
      <c r="J16" s="43">
        <v>303.39999999999998</v>
      </c>
      <c r="K16" s="44" t="s">
        <v>114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111</v>
      </c>
      <c r="F17" s="43">
        <v>150</v>
      </c>
      <c r="G17" s="43">
        <v>7.8</v>
      </c>
      <c r="H17" s="43">
        <v>7</v>
      </c>
      <c r="I17" s="43">
        <v>33.9</v>
      </c>
      <c r="J17" s="43">
        <v>229.4</v>
      </c>
      <c r="K17" s="44" t="s">
        <v>112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0.5</v>
      </c>
      <c r="H18" s="43">
        <v>0.1</v>
      </c>
      <c r="I18" s="43">
        <v>12.8</v>
      </c>
      <c r="J18" s="43">
        <v>54.6</v>
      </c>
      <c r="K18" s="44" t="s">
        <v>113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48</v>
      </c>
      <c r="F19" s="43">
        <v>50</v>
      </c>
      <c r="G19" s="43">
        <v>3.3</v>
      </c>
      <c r="H19" s="43">
        <v>0.6</v>
      </c>
      <c r="I19" s="43">
        <v>19.8</v>
      </c>
      <c r="J19" s="43">
        <v>97.8</v>
      </c>
      <c r="K19" s="44">
        <v>5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100.25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34.5</v>
      </c>
      <c r="H23" s="19">
        <f t="shared" si="2"/>
        <v>31.600000000000005</v>
      </c>
      <c r="I23" s="19">
        <f t="shared" si="2"/>
        <v>102.39999999999999</v>
      </c>
      <c r="J23" s="19">
        <f t="shared" si="2"/>
        <v>832.69999999999993</v>
      </c>
      <c r="K23" s="25"/>
      <c r="L23" s="19">
        <f t="shared" ref="L23" si="3">SUM(L14:L22)</f>
        <v>100.25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1250</v>
      </c>
      <c r="G24" s="32">
        <f t="shared" ref="G24:J24" si="4">G13+G23</f>
        <v>51.7</v>
      </c>
      <c r="H24" s="32">
        <f t="shared" si="4"/>
        <v>52.400000000000006</v>
      </c>
      <c r="I24" s="32">
        <f t="shared" si="4"/>
        <v>170.89999999999998</v>
      </c>
      <c r="J24" s="32">
        <f t="shared" si="4"/>
        <v>1361.4</v>
      </c>
      <c r="K24" s="32"/>
      <c r="L24" s="32">
        <f t="shared" ref="L24" si="5">L13+L23</f>
        <v>172.25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95</v>
      </c>
      <c r="F25" s="40">
        <v>120</v>
      </c>
      <c r="G25" s="40">
        <v>5.8</v>
      </c>
      <c r="H25" s="40">
        <v>8.6999999999999993</v>
      </c>
      <c r="I25" s="40">
        <v>32.1</v>
      </c>
      <c r="J25" s="40">
        <v>229.7</v>
      </c>
      <c r="K25" s="41" t="s">
        <v>115</v>
      </c>
      <c r="L25" s="40"/>
    </row>
    <row r="26" spans="1:12" ht="14.4" x14ac:dyDescent="0.3">
      <c r="A26" s="14"/>
      <c r="B26" s="15"/>
      <c r="C26" s="11"/>
      <c r="D26" s="6"/>
      <c r="E26" s="42" t="s">
        <v>51</v>
      </c>
      <c r="F26" s="43">
        <v>30</v>
      </c>
      <c r="G26" s="43">
        <v>0.8</v>
      </c>
      <c r="H26" s="43">
        <v>2.4</v>
      </c>
      <c r="I26" s="43">
        <v>2.2999999999999998</v>
      </c>
      <c r="J26" s="43">
        <v>33.9</v>
      </c>
      <c r="K26" s="44">
        <v>330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3.9</v>
      </c>
      <c r="H27" s="43">
        <v>2.9</v>
      </c>
      <c r="I27" s="43">
        <v>11.2</v>
      </c>
      <c r="J27" s="43">
        <v>86</v>
      </c>
      <c r="K27" s="44" t="s">
        <v>116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>
        <v>0.33</v>
      </c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117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44" t="s">
        <v>118</v>
      </c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72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13.3</v>
      </c>
      <c r="H32" s="19">
        <f t="shared" ref="H32" si="7">SUM(H25:H31)</f>
        <v>14.7</v>
      </c>
      <c r="I32" s="19">
        <f t="shared" ref="I32" si="8">SUM(I25:I31)</f>
        <v>72.199999999999989</v>
      </c>
      <c r="J32" s="19">
        <f t="shared" ref="J32:L32" si="9">SUM(J25:J31)</f>
        <v>473.2</v>
      </c>
      <c r="K32" s="25"/>
      <c r="L32" s="19">
        <f t="shared" si="9"/>
        <v>72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52</v>
      </c>
      <c r="F33" s="43">
        <v>60</v>
      </c>
      <c r="G33" s="43">
        <v>0.7</v>
      </c>
      <c r="H33" s="43">
        <v>0.1</v>
      </c>
      <c r="I33" s="43">
        <v>2.2000000000000002</v>
      </c>
      <c r="J33" s="43">
        <v>12.5</v>
      </c>
      <c r="K33" s="44">
        <v>17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53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119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99</v>
      </c>
      <c r="F35" s="43">
        <v>90</v>
      </c>
      <c r="G35" s="43">
        <v>17.100000000000001</v>
      </c>
      <c r="H35" s="43">
        <v>23.1</v>
      </c>
      <c r="I35" s="43">
        <v>22.6</v>
      </c>
      <c r="J35" s="43">
        <v>366.8</v>
      </c>
      <c r="K35" s="44" t="s">
        <v>120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3.5</v>
      </c>
      <c r="H36" s="43">
        <v>4.3</v>
      </c>
      <c r="I36" s="43">
        <v>35.799999999999997</v>
      </c>
      <c r="J36" s="43">
        <v>195.8</v>
      </c>
      <c r="K36" s="44" t="s">
        <v>121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409.08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48</v>
      </c>
      <c r="F38" s="43">
        <v>50</v>
      </c>
      <c r="G38" s="43">
        <v>3.3</v>
      </c>
      <c r="H38" s="43">
        <v>0.6</v>
      </c>
      <c r="I38" s="43">
        <v>19.8</v>
      </c>
      <c r="J38" s="43">
        <v>97.8</v>
      </c>
      <c r="K38" s="44">
        <v>5</v>
      </c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100.25</v>
      </c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29.900000000000002</v>
      </c>
      <c r="H42" s="19">
        <f t="shared" ref="H42" si="11">SUM(H33:H41)</f>
        <v>32.700000000000003</v>
      </c>
      <c r="I42" s="19">
        <f t="shared" ref="I42" si="12">SUM(I33:I41)</f>
        <v>111.3</v>
      </c>
      <c r="J42" s="19">
        <f t="shared" ref="J42:L42" si="13">SUM(J33:J41)</f>
        <v>859.19999999999993</v>
      </c>
      <c r="K42" s="25"/>
      <c r="L42" s="19">
        <f t="shared" si="13"/>
        <v>100.25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1250</v>
      </c>
      <c r="G43" s="32">
        <f t="shared" ref="G43" si="14">G32+G42</f>
        <v>43.2</v>
      </c>
      <c r="H43" s="32">
        <f t="shared" ref="H43" si="15">H32+H42</f>
        <v>47.400000000000006</v>
      </c>
      <c r="I43" s="32">
        <f t="shared" ref="I43" si="16">I32+I42</f>
        <v>183.5</v>
      </c>
      <c r="J43" s="32">
        <f t="shared" ref="J43:L43" si="17">J32+J42</f>
        <v>1332.3999999999999</v>
      </c>
      <c r="K43" s="32"/>
      <c r="L43" s="32">
        <f t="shared" si="17"/>
        <v>172.25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150</v>
      </c>
      <c r="G44" s="40">
        <v>29.7</v>
      </c>
      <c r="H44" s="40">
        <v>13.4</v>
      </c>
      <c r="I44" s="40">
        <v>22.6</v>
      </c>
      <c r="J44" s="40">
        <v>329.9</v>
      </c>
      <c r="K44" s="41" t="s">
        <v>122</v>
      </c>
      <c r="L44" s="40"/>
    </row>
    <row r="45" spans="1:12" ht="14.4" x14ac:dyDescent="0.3">
      <c r="A45" s="23"/>
      <c r="B45" s="15"/>
      <c r="C45" s="11"/>
      <c r="D45" s="6"/>
      <c r="E45" s="42" t="s">
        <v>123</v>
      </c>
      <c r="F45" s="43">
        <v>50</v>
      </c>
      <c r="G45" s="43">
        <v>1.6</v>
      </c>
      <c r="H45" s="43">
        <v>4.4000000000000004</v>
      </c>
      <c r="I45" s="43">
        <v>6.9</v>
      </c>
      <c r="J45" s="43">
        <v>73.599999999999994</v>
      </c>
      <c r="K45" s="44">
        <v>330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0.4</v>
      </c>
      <c r="H46" s="43">
        <v>0.1</v>
      </c>
      <c r="I46" s="43">
        <v>5.2</v>
      </c>
      <c r="J46" s="43">
        <v>23.7</v>
      </c>
      <c r="K46" s="44">
        <v>375.01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50</v>
      </c>
      <c r="G47" s="43">
        <v>3.8</v>
      </c>
      <c r="H47" s="43">
        <v>0.4</v>
      </c>
      <c r="I47" s="43">
        <v>24.6</v>
      </c>
      <c r="J47" s="43">
        <v>117.2</v>
      </c>
      <c r="K47" s="44">
        <v>5.01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58</v>
      </c>
      <c r="F48" s="43">
        <v>50</v>
      </c>
      <c r="G48" s="43">
        <v>0.5</v>
      </c>
      <c r="H48" s="43">
        <v>1.6</v>
      </c>
      <c r="I48" s="43">
        <v>6.2</v>
      </c>
      <c r="J48" s="43">
        <v>41.1</v>
      </c>
      <c r="K48" s="44">
        <v>60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72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36</v>
      </c>
      <c r="H51" s="19">
        <f t="shared" ref="H51" si="19">SUM(H44:H50)</f>
        <v>19.900000000000002</v>
      </c>
      <c r="I51" s="19">
        <f t="shared" ref="I51" si="20">SUM(I44:I50)</f>
        <v>65.5</v>
      </c>
      <c r="J51" s="19">
        <f t="shared" ref="J51:L51" si="21">SUM(J44:J50)</f>
        <v>585.5</v>
      </c>
      <c r="K51" s="25"/>
      <c r="L51" s="19">
        <f t="shared" si="21"/>
        <v>72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59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60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124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126</v>
      </c>
      <c r="F54" s="43">
        <v>90</v>
      </c>
      <c r="G54" s="43">
        <v>8.5</v>
      </c>
      <c r="H54" s="43">
        <v>11</v>
      </c>
      <c r="I54" s="43">
        <v>13.1</v>
      </c>
      <c r="J54" s="43">
        <v>185.3</v>
      </c>
      <c r="K54" s="44" t="s">
        <v>127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 t="s">
        <v>125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48</v>
      </c>
      <c r="F57" s="43">
        <v>50</v>
      </c>
      <c r="G57" s="43">
        <v>3.3</v>
      </c>
      <c r="H57" s="43">
        <v>0.6</v>
      </c>
      <c r="I57" s="43">
        <v>19.8</v>
      </c>
      <c r="J57" s="43">
        <v>97.8</v>
      </c>
      <c r="K57" s="44" t="s">
        <v>128</v>
      </c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100.25</v>
      </c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26.2</v>
      </c>
      <c r="H61" s="19">
        <f t="shared" ref="H61" si="23">SUM(H52:H60)</f>
        <v>29.300000000000004</v>
      </c>
      <c r="I61" s="19">
        <f t="shared" ref="I61" si="24">SUM(I52:I60)</f>
        <v>102.2</v>
      </c>
      <c r="J61" s="19">
        <f t="shared" ref="J61:L61" si="25">SUM(J52:J60)</f>
        <v>777.09999999999991</v>
      </c>
      <c r="K61" s="25"/>
      <c r="L61" s="19">
        <f t="shared" si="25"/>
        <v>100.25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1250</v>
      </c>
      <c r="G62" s="32">
        <f t="shared" ref="G62" si="26">G51+G61</f>
        <v>62.2</v>
      </c>
      <c r="H62" s="32">
        <f t="shared" ref="H62" si="27">H51+H61</f>
        <v>49.2</v>
      </c>
      <c r="I62" s="32">
        <f t="shared" ref="I62" si="28">I51+I61</f>
        <v>167.7</v>
      </c>
      <c r="J62" s="32">
        <f t="shared" ref="J62:L62" si="29">J51+J61</f>
        <v>1362.6</v>
      </c>
      <c r="K62" s="32"/>
      <c r="L62" s="32">
        <f t="shared" si="29"/>
        <v>172.25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66</v>
      </c>
      <c r="F63" s="40">
        <v>200</v>
      </c>
      <c r="G63" s="40">
        <v>7.9</v>
      </c>
      <c r="H63" s="40">
        <v>11.6</v>
      </c>
      <c r="I63" s="40">
        <v>33.700000000000003</v>
      </c>
      <c r="J63" s="40">
        <v>270.60000000000002</v>
      </c>
      <c r="K63" s="41">
        <v>173</v>
      </c>
      <c r="L63" s="40"/>
    </row>
    <row r="64" spans="1:12" ht="14.4" x14ac:dyDescent="0.3">
      <c r="A64" s="23"/>
      <c r="B64" s="15"/>
      <c r="C64" s="11"/>
      <c r="D64" s="6" t="s">
        <v>94</v>
      </c>
      <c r="E64" s="42" t="s">
        <v>68</v>
      </c>
      <c r="F64" s="43">
        <v>100</v>
      </c>
      <c r="G64" s="43">
        <v>9.6</v>
      </c>
      <c r="H64" s="43">
        <v>7.2</v>
      </c>
      <c r="I64" s="43">
        <v>40.799999999999997</v>
      </c>
      <c r="J64" s="43">
        <v>266.2</v>
      </c>
      <c r="K64" s="44">
        <v>50.23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0.5</v>
      </c>
      <c r="H65" s="43">
        <v>0.3</v>
      </c>
      <c r="I65" s="43">
        <v>5.6</v>
      </c>
      <c r="J65" s="43">
        <v>26.7</v>
      </c>
      <c r="K65" s="44">
        <v>381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4" t="s">
        <v>128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72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19.5</v>
      </c>
      <c r="H70" s="19">
        <f t="shared" ref="H70" si="31">SUM(H63:H69)</f>
        <v>19.3</v>
      </c>
      <c r="I70" s="19">
        <f t="shared" ref="I70" si="32">SUM(I63:I69)</f>
        <v>89.899999999999991</v>
      </c>
      <c r="J70" s="19">
        <f t="shared" ref="J70:L70" si="33">SUM(J63:J69)</f>
        <v>610.4</v>
      </c>
      <c r="K70" s="25"/>
      <c r="L70" s="19">
        <f t="shared" si="33"/>
        <v>72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1.2</v>
      </c>
      <c r="H71" s="43">
        <v>0.2</v>
      </c>
      <c r="I71" s="43">
        <v>6.1</v>
      </c>
      <c r="J71" s="43">
        <v>31.3</v>
      </c>
      <c r="K71" s="44">
        <v>16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129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44" t="s">
        <v>130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70</v>
      </c>
      <c r="F73" s="43">
        <v>90</v>
      </c>
      <c r="G73" s="43">
        <v>14.1</v>
      </c>
      <c r="H73" s="43">
        <v>18.600000000000001</v>
      </c>
      <c r="I73" s="43">
        <v>19.600000000000001</v>
      </c>
      <c r="J73" s="43">
        <v>302.3</v>
      </c>
      <c r="K73" s="44" t="s">
        <v>131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132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133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134</v>
      </c>
      <c r="F75" s="43">
        <v>200</v>
      </c>
      <c r="G75" s="43">
        <v>0.3</v>
      </c>
      <c r="H75" s="43">
        <v>0.1</v>
      </c>
      <c r="I75" s="43">
        <v>8.4</v>
      </c>
      <c r="J75" s="43">
        <v>35.5</v>
      </c>
      <c r="K75" s="44" t="s">
        <v>135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48</v>
      </c>
      <c r="F76" s="43">
        <v>50</v>
      </c>
      <c r="G76" s="43">
        <v>3.3</v>
      </c>
      <c r="H76" s="43">
        <v>0.6</v>
      </c>
      <c r="I76" s="43">
        <v>19.8</v>
      </c>
      <c r="J76" s="43">
        <v>97.8</v>
      </c>
      <c r="K76" s="44" t="s">
        <v>128</v>
      </c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100.25</v>
      </c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27.200000000000003</v>
      </c>
      <c r="H80" s="19">
        <f t="shared" ref="H80" si="35">SUM(H71:H79)</f>
        <v>29.300000000000004</v>
      </c>
      <c r="I80" s="19">
        <f t="shared" ref="I80" si="36">SUM(I71:I79)</f>
        <v>82.7</v>
      </c>
      <c r="J80" s="19">
        <f t="shared" ref="J80:L80" si="37">SUM(J71:J79)</f>
        <v>703.59999999999991</v>
      </c>
      <c r="K80" s="25"/>
      <c r="L80" s="19">
        <f t="shared" si="37"/>
        <v>100.25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1270</v>
      </c>
      <c r="G81" s="32">
        <f t="shared" ref="G81" si="38">G70+G80</f>
        <v>46.7</v>
      </c>
      <c r="H81" s="32">
        <f t="shared" ref="H81" si="39">H70+H80</f>
        <v>48.600000000000009</v>
      </c>
      <c r="I81" s="32">
        <f t="shared" ref="I81" si="40">I70+I80</f>
        <v>172.6</v>
      </c>
      <c r="J81" s="32">
        <f t="shared" ref="J81:L81" si="41">J70+J80</f>
        <v>1314</v>
      </c>
      <c r="K81" s="32"/>
      <c r="L81" s="32">
        <f t="shared" si="41"/>
        <v>172.25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150</v>
      </c>
      <c r="G82" s="40">
        <v>12.7</v>
      </c>
      <c r="H82" s="40">
        <v>18</v>
      </c>
      <c r="I82" s="40">
        <v>3.2</v>
      </c>
      <c r="J82" s="40">
        <v>225.5</v>
      </c>
      <c r="K82" s="41" t="s">
        <v>136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0.5</v>
      </c>
      <c r="H84" s="43">
        <v>0.1</v>
      </c>
      <c r="I84" s="43">
        <v>4.5999999999999996</v>
      </c>
      <c r="J84" s="43">
        <v>21.1</v>
      </c>
      <c r="K84" s="44">
        <v>23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>
        <v>50</v>
      </c>
      <c r="G85" s="43">
        <v>3.8</v>
      </c>
      <c r="H85" s="43">
        <v>0.4</v>
      </c>
      <c r="I85" s="43">
        <v>24.6</v>
      </c>
      <c r="J85" s="43">
        <v>117.2</v>
      </c>
      <c r="K85" s="44" t="s">
        <v>128</v>
      </c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50</v>
      </c>
      <c r="F86" s="43">
        <v>130</v>
      </c>
      <c r="G86" s="43">
        <v>2</v>
      </c>
      <c r="H86" s="43">
        <v>0.7</v>
      </c>
      <c r="I86" s="43">
        <v>27.3</v>
      </c>
      <c r="J86" s="43">
        <v>122.9</v>
      </c>
      <c r="K86" s="44" t="s">
        <v>128</v>
      </c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72</v>
      </c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19</v>
      </c>
      <c r="H89" s="19">
        <f t="shared" ref="H89" si="43">SUM(H82:H88)</f>
        <v>19.2</v>
      </c>
      <c r="I89" s="19">
        <f t="shared" ref="I89" si="44">SUM(I82:I88)</f>
        <v>59.7</v>
      </c>
      <c r="J89" s="19">
        <f t="shared" ref="J89:L89" si="45">SUM(J82:J88)</f>
        <v>486.70000000000005</v>
      </c>
      <c r="K89" s="25"/>
      <c r="L89" s="19">
        <f t="shared" si="45"/>
        <v>72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52</v>
      </c>
      <c r="F90" s="43">
        <v>60</v>
      </c>
      <c r="G90" s="43">
        <v>0.7</v>
      </c>
      <c r="H90" s="43">
        <v>0.1</v>
      </c>
      <c r="I90" s="43">
        <v>2.2000000000000002</v>
      </c>
      <c r="J90" s="43">
        <v>12.5</v>
      </c>
      <c r="K90" s="44">
        <v>17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100</v>
      </c>
      <c r="F91" s="43">
        <v>200</v>
      </c>
      <c r="G91" s="43">
        <v>18</v>
      </c>
      <c r="H91" s="43">
        <v>18.7</v>
      </c>
      <c r="I91" s="43">
        <v>30.9</v>
      </c>
      <c r="J91" s="43">
        <v>364.3</v>
      </c>
      <c r="K91" s="44" t="s">
        <v>137</v>
      </c>
      <c r="L91" s="43"/>
    </row>
    <row r="92" spans="1:12" ht="26.4" x14ac:dyDescent="0.3">
      <c r="A92" s="23"/>
      <c r="B92" s="15"/>
      <c r="C92" s="11"/>
      <c r="D92" s="7" t="s">
        <v>28</v>
      </c>
      <c r="E92" s="42" t="s">
        <v>138</v>
      </c>
      <c r="F92" s="43">
        <v>90</v>
      </c>
      <c r="G92" s="43">
        <v>15.3</v>
      </c>
      <c r="H92" s="43">
        <v>10.9</v>
      </c>
      <c r="I92" s="43">
        <v>23.7</v>
      </c>
      <c r="J92" s="43">
        <v>254.5</v>
      </c>
      <c r="K92" s="44" t="s">
        <v>139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3.6</v>
      </c>
      <c r="H93" s="43">
        <v>4.8</v>
      </c>
      <c r="I93" s="43">
        <v>36.4</v>
      </c>
      <c r="J93" s="43">
        <v>203.5</v>
      </c>
      <c r="K93" s="44" t="s">
        <v>140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101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 t="s">
        <v>141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48</v>
      </c>
      <c r="F95" s="43">
        <v>50</v>
      </c>
      <c r="G95" s="43">
        <v>3.3</v>
      </c>
      <c r="H95" s="43">
        <v>0.6</v>
      </c>
      <c r="I95" s="43">
        <v>19.8</v>
      </c>
      <c r="J95" s="43">
        <v>97.8</v>
      </c>
      <c r="K95" s="44">
        <v>5</v>
      </c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>
        <v>100.25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41.4</v>
      </c>
      <c r="H99" s="19">
        <f t="shared" ref="H99" si="47">SUM(H90:H98)</f>
        <v>35.200000000000003</v>
      </c>
      <c r="I99" s="19">
        <f t="shared" ref="I99" si="48">SUM(I90:I98)</f>
        <v>125.79999999999998</v>
      </c>
      <c r="J99" s="19">
        <f t="shared" ref="J99:L99" si="49">SUM(J90:J98)</f>
        <v>987.19999999999993</v>
      </c>
      <c r="K99" s="25"/>
      <c r="L99" s="19">
        <f t="shared" si="49"/>
        <v>100.25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1280</v>
      </c>
      <c r="G100" s="32">
        <f t="shared" ref="G100" si="50">G89+G99</f>
        <v>60.4</v>
      </c>
      <c r="H100" s="32">
        <f t="shared" ref="H100" si="51">H89+H99</f>
        <v>54.400000000000006</v>
      </c>
      <c r="I100" s="32">
        <f t="shared" ref="I100" si="52">I89+I99</f>
        <v>185.5</v>
      </c>
      <c r="J100" s="32">
        <f t="shared" ref="J100:L100" si="53">J89+J99</f>
        <v>1473.9</v>
      </c>
      <c r="K100" s="32"/>
      <c r="L100" s="32">
        <f t="shared" si="53"/>
        <v>172.25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200</v>
      </c>
      <c r="G101" s="40">
        <v>15.6</v>
      </c>
      <c r="H101" s="40">
        <v>13.7</v>
      </c>
      <c r="I101" s="40">
        <v>87.5</v>
      </c>
      <c r="J101" s="40">
        <v>535.5</v>
      </c>
      <c r="K101" s="41">
        <v>396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142</v>
      </c>
      <c r="F103" s="43">
        <v>200</v>
      </c>
      <c r="G103" s="43">
        <v>0.6</v>
      </c>
      <c r="H103" s="43">
        <v>0.2</v>
      </c>
      <c r="I103" s="43">
        <v>7</v>
      </c>
      <c r="J103" s="43">
        <v>32.4</v>
      </c>
      <c r="K103" s="44">
        <v>377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72</v>
      </c>
      <c r="F105" s="43">
        <v>100</v>
      </c>
      <c r="G105" s="43">
        <v>0.7</v>
      </c>
      <c r="H105" s="43">
        <v>0.3</v>
      </c>
      <c r="I105" s="43">
        <v>12</v>
      </c>
      <c r="J105" s="43">
        <v>53.4</v>
      </c>
      <c r="K105" s="44">
        <v>120.2</v>
      </c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72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16.899999999999999</v>
      </c>
      <c r="H108" s="19">
        <f t="shared" si="54"/>
        <v>14.2</v>
      </c>
      <c r="I108" s="19">
        <f t="shared" si="54"/>
        <v>106.5</v>
      </c>
      <c r="J108" s="19">
        <f t="shared" si="54"/>
        <v>621.29999999999995</v>
      </c>
      <c r="K108" s="25"/>
      <c r="L108" s="19">
        <f t="shared" ref="L108" si="55">SUM(L101:L107)</f>
        <v>72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73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52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74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143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75</v>
      </c>
      <c r="F111" s="43">
        <v>90</v>
      </c>
      <c r="G111" s="43">
        <v>19.3</v>
      </c>
      <c r="H111" s="43">
        <v>16.899999999999999</v>
      </c>
      <c r="I111" s="43">
        <v>21.3</v>
      </c>
      <c r="J111" s="43">
        <v>315.10000000000002</v>
      </c>
      <c r="K111" s="44" t="s">
        <v>144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76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 t="s">
        <v>125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62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349.1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48</v>
      </c>
      <c r="F114" s="43">
        <v>50</v>
      </c>
      <c r="G114" s="43">
        <v>3.3</v>
      </c>
      <c r="H114" s="43">
        <v>0.6</v>
      </c>
      <c r="I114" s="43">
        <v>19.8</v>
      </c>
      <c r="J114" s="43">
        <v>97.8</v>
      </c>
      <c r="K114" s="44">
        <v>5</v>
      </c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100.25</v>
      </c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33.9</v>
      </c>
      <c r="H118" s="19">
        <f t="shared" si="56"/>
        <v>30.5</v>
      </c>
      <c r="I118" s="19">
        <f t="shared" si="56"/>
        <v>106.49999999999999</v>
      </c>
      <c r="J118" s="19">
        <f t="shared" si="56"/>
        <v>836.80000000000007</v>
      </c>
      <c r="K118" s="25"/>
      <c r="L118" s="19">
        <f t="shared" ref="L118" si="57">SUM(L109:L117)</f>
        <v>100.25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1250</v>
      </c>
      <c r="G119" s="32">
        <f t="shared" ref="G119" si="58">G108+G118</f>
        <v>50.8</v>
      </c>
      <c r="H119" s="32">
        <f t="shared" ref="H119" si="59">H108+H118</f>
        <v>44.7</v>
      </c>
      <c r="I119" s="32">
        <f t="shared" ref="I119" si="60">I108+I118</f>
        <v>213</v>
      </c>
      <c r="J119" s="32">
        <f t="shared" ref="J119:L119" si="61">J108+J118</f>
        <v>1458.1</v>
      </c>
      <c r="K119" s="32"/>
      <c r="L119" s="32">
        <f t="shared" si="61"/>
        <v>172.25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200</v>
      </c>
      <c r="G120" s="40">
        <v>7.1</v>
      </c>
      <c r="H120" s="40">
        <v>9.6999999999999993</v>
      </c>
      <c r="I120" s="40">
        <v>32.299999999999997</v>
      </c>
      <c r="J120" s="40">
        <v>245.5</v>
      </c>
      <c r="K120" s="41" t="s">
        <v>145</v>
      </c>
      <c r="L120" s="40"/>
    </row>
    <row r="121" spans="1:12" ht="14.4" x14ac:dyDescent="0.3">
      <c r="A121" s="14"/>
      <c r="B121" s="15"/>
      <c r="C121" s="11"/>
      <c r="D121" s="6" t="s">
        <v>94</v>
      </c>
      <c r="E121" s="42" t="s">
        <v>78</v>
      </c>
      <c r="F121" s="43">
        <v>80</v>
      </c>
      <c r="G121" s="43">
        <v>8</v>
      </c>
      <c r="H121" s="43">
        <v>4.5</v>
      </c>
      <c r="I121" s="43">
        <v>37.1</v>
      </c>
      <c r="J121" s="43">
        <v>220.8</v>
      </c>
      <c r="K121" s="44" t="s">
        <v>146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0.5</v>
      </c>
      <c r="H122" s="43">
        <v>0.3</v>
      </c>
      <c r="I122" s="43">
        <v>5.6</v>
      </c>
      <c r="J122" s="43">
        <v>26.7</v>
      </c>
      <c r="K122" s="44">
        <v>381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41</v>
      </c>
      <c r="F123" s="43">
        <v>20</v>
      </c>
      <c r="G123" s="43">
        <v>1.5</v>
      </c>
      <c r="H123" s="43">
        <v>0.2</v>
      </c>
      <c r="I123" s="43">
        <v>9.8000000000000007</v>
      </c>
      <c r="J123" s="43">
        <v>46.9</v>
      </c>
      <c r="K123" s="44" t="s">
        <v>128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72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17.100000000000001</v>
      </c>
      <c r="H127" s="19">
        <f t="shared" si="62"/>
        <v>14.7</v>
      </c>
      <c r="I127" s="19">
        <f t="shared" si="62"/>
        <v>84.8</v>
      </c>
      <c r="J127" s="19">
        <f t="shared" si="62"/>
        <v>539.9</v>
      </c>
      <c r="K127" s="25"/>
      <c r="L127" s="19">
        <f t="shared" ref="L127" si="63">SUM(L120:L126)</f>
        <v>72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44</v>
      </c>
      <c r="F128" s="43">
        <v>60</v>
      </c>
      <c r="G128" s="43">
        <v>0.6</v>
      </c>
      <c r="H128" s="43">
        <v>0.1</v>
      </c>
      <c r="I128" s="43">
        <v>2</v>
      </c>
      <c r="J128" s="43">
        <v>11.6</v>
      </c>
      <c r="K128" s="44">
        <v>13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79</v>
      </c>
      <c r="F129" s="43">
        <v>250</v>
      </c>
      <c r="G129" s="43">
        <v>5.7</v>
      </c>
      <c r="H129" s="43">
        <v>7.8</v>
      </c>
      <c r="I129" s="43">
        <v>12.1</v>
      </c>
      <c r="J129" s="43">
        <v>141.69999999999999</v>
      </c>
      <c r="K129" s="44">
        <v>81.209999999999994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102</v>
      </c>
      <c r="F130" s="43">
        <v>150</v>
      </c>
      <c r="G130" s="43">
        <v>24.1</v>
      </c>
      <c r="H130" s="43">
        <v>22.8</v>
      </c>
      <c r="I130" s="43">
        <v>46.2</v>
      </c>
      <c r="J130" s="43">
        <v>486.5</v>
      </c>
      <c r="K130" s="44">
        <v>392.4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103</v>
      </c>
      <c r="F131" s="43">
        <v>50</v>
      </c>
      <c r="G131" s="43">
        <v>1.6</v>
      </c>
      <c r="H131" s="43">
        <v>4.3</v>
      </c>
      <c r="I131" s="43">
        <v>3.4</v>
      </c>
      <c r="J131" s="43">
        <v>59</v>
      </c>
      <c r="K131" s="44">
        <v>331.02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80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430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48</v>
      </c>
      <c r="F133" s="43">
        <v>50</v>
      </c>
      <c r="G133" s="43">
        <v>3.3</v>
      </c>
      <c r="H133" s="43">
        <v>0.6</v>
      </c>
      <c r="I133" s="43">
        <v>19.8</v>
      </c>
      <c r="J133" s="43">
        <v>97.8</v>
      </c>
      <c r="K133" s="44">
        <v>5</v>
      </c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100.25</v>
      </c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35.699999999999996</v>
      </c>
      <c r="H137" s="19">
        <f t="shared" si="64"/>
        <v>35.700000000000003</v>
      </c>
      <c r="I137" s="19">
        <f t="shared" si="64"/>
        <v>88.7</v>
      </c>
      <c r="J137" s="19">
        <f t="shared" si="64"/>
        <v>819.89999999999986</v>
      </c>
      <c r="K137" s="25"/>
      <c r="L137" s="19">
        <f t="shared" ref="L137" si="65">SUM(L128:L136)</f>
        <v>100.25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1260</v>
      </c>
      <c r="G138" s="32">
        <f t="shared" ref="G138" si="66">G127+G137</f>
        <v>52.8</v>
      </c>
      <c r="H138" s="32">
        <f t="shared" ref="H138" si="67">H127+H137</f>
        <v>50.400000000000006</v>
      </c>
      <c r="I138" s="32">
        <f t="shared" ref="I138" si="68">I127+I137</f>
        <v>173.5</v>
      </c>
      <c r="J138" s="32">
        <f t="shared" ref="J138:L138" si="69">J127+J137</f>
        <v>1359.7999999999997</v>
      </c>
      <c r="K138" s="32"/>
      <c r="L138" s="32">
        <f t="shared" si="69"/>
        <v>172.25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105</v>
      </c>
      <c r="F139" s="40">
        <v>130</v>
      </c>
      <c r="G139" s="40">
        <v>15.5</v>
      </c>
      <c r="H139" s="40">
        <v>14.8</v>
      </c>
      <c r="I139" s="40">
        <v>38.299999999999997</v>
      </c>
      <c r="J139" s="40">
        <v>348.6</v>
      </c>
      <c r="K139" s="41">
        <v>219.19</v>
      </c>
      <c r="L139" s="40"/>
    </row>
    <row r="140" spans="1:12" ht="14.4" x14ac:dyDescent="0.3">
      <c r="A140" s="23"/>
      <c r="B140" s="15"/>
      <c r="C140" s="11"/>
      <c r="D140" s="6"/>
      <c r="E140" s="42" t="s">
        <v>104</v>
      </c>
      <c r="F140" s="43">
        <v>30</v>
      </c>
      <c r="G140" s="43">
        <v>2.2000000000000002</v>
      </c>
      <c r="H140" s="43">
        <v>2.6</v>
      </c>
      <c r="I140" s="43">
        <v>16.7</v>
      </c>
      <c r="J140" s="43">
        <v>98.2</v>
      </c>
      <c r="K140" s="44">
        <v>1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4.7</v>
      </c>
      <c r="H141" s="43">
        <v>3.5</v>
      </c>
      <c r="I141" s="43">
        <v>12.5</v>
      </c>
      <c r="J141" s="43">
        <v>100.4</v>
      </c>
      <c r="K141" s="44" t="s">
        <v>147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>
        <v>20</v>
      </c>
      <c r="G142" s="43">
        <v>1.5</v>
      </c>
      <c r="H142" s="43">
        <v>0.2</v>
      </c>
      <c r="I142" s="43">
        <v>9.8000000000000007</v>
      </c>
      <c r="J142" s="43">
        <v>46.9</v>
      </c>
      <c r="K142" s="44" t="s">
        <v>128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 t="s">
        <v>50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128</v>
      </c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72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24.4</v>
      </c>
      <c r="H146" s="19">
        <f t="shared" si="70"/>
        <v>21.6</v>
      </c>
      <c r="I146" s="19">
        <f t="shared" si="70"/>
        <v>89.1</v>
      </c>
      <c r="J146" s="19">
        <f t="shared" si="70"/>
        <v>647.4</v>
      </c>
      <c r="K146" s="25"/>
      <c r="L146" s="19">
        <f t="shared" ref="L146" si="71">SUM(L139:L145)</f>
        <v>72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81</v>
      </c>
      <c r="F147" s="43">
        <v>60</v>
      </c>
      <c r="G147" s="43">
        <v>1</v>
      </c>
      <c r="H147" s="43">
        <v>2.1</v>
      </c>
      <c r="I147" s="43">
        <v>2.9</v>
      </c>
      <c r="J147" s="43">
        <v>34.4</v>
      </c>
      <c r="K147" s="44" t="s">
        <v>148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82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149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106</v>
      </c>
      <c r="F149" s="43">
        <v>90</v>
      </c>
      <c r="G149" s="43">
        <v>17.7</v>
      </c>
      <c r="H149" s="43">
        <v>17</v>
      </c>
      <c r="I149" s="43">
        <v>17.2</v>
      </c>
      <c r="J149" s="43">
        <v>293</v>
      </c>
      <c r="K149" s="44" t="s">
        <v>151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83</v>
      </c>
      <c r="F150" s="43">
        <v>150</v>
      </c>
      <c r="G150" s="43">
        <v>3.2</v>
      </c>
      <c r="H150" s="43">
        <v>5.7</v>
      </c>
      <c r="I150" s="43">
        <v>26</v>
      </c>
      <c r="J150" s="43">
        <v>167.8</v>
      </c>
      <c r="K150" s="44" t="s">
        <v>150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48</v>
      </c>
      <c r="F153" s="43">
        <v>50</v>
      </c>
      <c r="G153" s="43">
        <v>3.3</v>
      </c>
      <c r="H153" s="43">
        <v>0.6</v>
      </c>
      <c r="I153" s="43">
        <v>19.8</v>
      </c>
      <c r="J153" s="43">
        <v>97.8</v>
      </c>
      <c r="K153" s="44" t="s">
        <v>128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100.25</v>
      </c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32.9</v>
      </c>
      <c r="H156" s="19">
        <f t="shared" si="72"/>
        <v>30.200000000000003</v>
      </c>
      <c r="I156" s="19">
        <f t="shared" si="72"/>
        <v>86.1</v>
      </c>
      <c r="J156" s="19">
        <f t="shared" si="72"/>
        <v>748.6</v>
      </c>
      <c r="K156" s="25"/>
      <c r="L156" s="19">
        <f t="shared" ref="L156" si="73">SUM(L147:L155)</f>
        <v>100.25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1250</v>
      </c>
      <c r="G157" s="32">
        <f t="shared" ref="G157" si="74">G146+G156</f>
        <v>57.3</v>
      </c>
      <c r="H157" s="32">
        <f t="shared" ref="H157" si="75">H146+H156</f>
        <v>51.800000000000004</v>
      </c>
      <c r="I157" s="32">
        <f t="shared" ref="I157" si="76">I146+I156</f>
        <v>175.2</v>
      </c>
      <c r="J157" s="32">
        <f t="shared" ref="J157:L157" si="77">J146+J156</f>
        <v>1396</v>
      </c>
      <c r="K157" s="32"/>
      <c r="L157" s="32">
        <f t="shared" si="77"/>
        <v>172.25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70</v>
      </c>
      <c r="F158" s="40">
        <v>60</v>
      </c>
      <c r="G158" s="40">
        <v>9.4</v>
      </c>
      <c r="H158" s="40">
        <v>12.4</v>
      </c>
      <c r="I158" s="40">
        <v>13.1</v>
      </c>
      <c r="J158" s="40">
        <v>201.5</v>
      </c>
      <c r="K158" s="41" t="s">
        <v>131</v>
      </c>
      <c r="L158" s="40"/>
    </row>
    <row r="159" spans="1:12" ht="14.4" x14ac:dyDescent="0.3">
      <c r="A159" s="23"/>
      <c r="B159" s="15"/>
      <c r="C159" s="11"/>
      <c r="D159" s="6" t="s">
        <v>29</v>
      </c>
      <c r="E159" s="42" t="s">
        <v>61</v>
      </c>
      <c r="F159" s="43">
        <v>150</v>
      </c>
      <c r="G159" s="43">
        <v>5.3</v>
      </c>
      <c r="H159" s="43">
        <v>4.9000000000000004</v>
      </c>
      <c r="I159" s="43">
        <v>32.799999999999997</v>
      </c>
      <c r="J159" s="43">
        <v>196.8</v>
      </c>
      <c r="K159" s="44" t="s">
        <v>125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153</v>
      </c>
      <c r="F160" s="43">
        <v>200</v>
      </c>
      <c r="G160" s="43">
        <v>0.3</v>
      </c>
      <c r="H160" s="43">
        <v>0.1</v>
      </c>
      <c r="I160" s="43">
        <v>1.6</v>
      </c>
      <c r="J160" s="43">
        <v>8.6</v>
      </c>
      <c r="K160" s="44" t="s">
        <v>154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41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>
        <v>0.08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84</v>
      </c>
      <c r="F162" s="43">
        <v>60</v>
      </c>
      <c r="G162" s="43">
        <v>0.8</v>
      </c>
      <c r="H162" s="43">
        <v>0.1</v>
      </c>
      <c r="I162" s="43">
        <v>4.0999999999999996</v>
      </c>
      <c r="J162" s="43">
        <v>20.2</v>
      </c>
      <c r="K162" s="44" t="s">
        <v>152</v>
      </c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72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18.8</v>
      </c>
      <c r="H165" s="19">
        <f t="shared" si="78"/>
        <v>17.800000000000004</v>
      </c>
      <c r="I165" s="19">
        <f t="shared" si="78"/>
        <v>71.3</v>
      </c>
      <c r="J165" s="19">
        <f t="shared" si="78"/>
        <v>520.90000000000009</v>
      </c>
      <c r="K165" s="25"/>
      <c r="L165" s="19">
        <f t="shared" ref="L165" si="79">SUM(L158:L164)</f>
        <v>72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107</v>
      </c>
      <c r="F166" s="43">
        <v>20</v>
      </c>
      <c r="G166" s="43">
        <v>2.4</v>
      </c>
      <c r="H166" s="43">
        <v>2</v>
      </c>
      <c r="I166" s="43">
        <v>0.1</v>
      </c>
      <c r="J166" s="43">
        <v>28.3</v>
      </c>
      <c r="K166" s="44">
        <v>171.05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45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140.11000000000001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108</v>
      </c>
      <c r="F168" s="43">
        <v>90</v>
      </c>
      <c r="G168" s="43">
        <v>10.1</v>
      </c>
      <c r="H168" s="43">
        <v>13.2</v>
      </c>
      <c r="I168" s="43">
        <v>14.2</v>
      </c>
      <c r="J168" s="43">
        <v>215.7</v>
      </c>
      <c r="K168" s="44">
        <v>34.01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85</v>
      </c>
      <c r="F169" s="43">
        <v>150</v>
      </c>
      <c r="G169" s="43">
        <v>7.1</v>
      </c>
      <c r="H169" s="43">
        <v>3.7</v>
      </c>
      <c r="I169" s="43">
        <v>31.2</v>
      </c>
      <c r="J169" s="43">
        <v>186.3</v>
      </c>
      <c r="K169" s="44">
        <v>171.15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86</v>
      </c>
      <c r="F170" s="43">
        <v>200</v>
      </c>
      <c r="G170" s="43">
        <v>0.5</v>
      </c>
      <c r="H170" s="43">
        <v>0.1</v>
      </c>
      <c r="I170" s="43">
        <v>25.3</v>
      </c>
      <c r="J170" s="43">
        <v>104.4</v>
      </c>
      <c r="K170" s="44">
        <v>519.01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48</v>
      </c>
      <c r="F171" s="43">
        <v>50</v>
      </c>
      <c r="G171" s="43">
        <v>3.3</v>
      </c>
      <c r="H171" s="43">
        <v>0.6</v>
      </c>
      <c r="I171" s="43">
        <v>19.8</v>
      </c>
      <c r="J171" s="43">
        <v>97.8</v>
      </c>
      <c r="K171" s="44">
        <v>5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100.25</v>
      </c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28.8</v>
      </c>
      <c r="H175" s="19">
        <f t="shared" si="80"/>
        <v>25.1</v>
      </c>
      <c r="I175" s="19">
        <f t="shared" si="80"/>
        <v>106.1</v>
      </c>
      <c r="J175" s="19">
        <f t="shared" si="80"/>
        <v>765.8</v>
      </c>
      <c r="K175" s="25"/>
      <c r="L175" s="19">
        <f t="shared" ref="L175" si="81">SUM(L166:L174)</f>
        <v>100.25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1220</v>
      </c>
      <c r="G176" s="32">
        <f t="shared" ref="G176" si="82">G165+G175</f>
        <v>47.6</v>
      </c>
      <c r="H176" s="32">
        <f t="shared" ref="H176" si="83">H165+H175</f>
        <v>42.900000000000006</v>
      </c>
      <c r="I176" s="32">
        <f t="shared" ref="I176" si="84">I165+I175</f>
        <v>177.39999999999998</v>
      </c>
      <c r="J176" s="32">
        <f t="shared" ref="J176:L176" si="85">J165+J175</f>
        <v>1286.7</v>
      </c>
      <c r="K176" s="32"/>
      <c r="L176" s="32">
        <f t="shared" si="85"/>
        <v>172.25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120</v>
      </c>
      <c r="G177" s="40">
        <v>23.7</v>
      </c>
      <c r="H177" s="40">
        <v>10.7</v>
      </c>
      <c r="I177" s="40">
        <v>18.100000000000001</v>
      </c>
      <c r="J177" s="40">
        <v>236.9</v>
      </c>
      <c r="K177" s="41" t="s">
        <v>122</v>
      </c>
      <c r="L177" s="40"/>
    </row>
    <row r="178" spans="1:12" ht="14.4" x14ac:dyDescent="0.3">
      <c r="A178" s="23"/>
      <c r="B178" s="15"/>
      <c r="C178" s="11"/>
      <c r="D178" s="6"/>
      <c r="E178" s="42" t="s">
        <v>89</v>
      </c>
      <c r="F178" s="43">
        <v>50</v>
      </c>
      <c r="G178" s="43">
        <v>0.2</v>
      </c>
      <c r="H178" s="43">
        <v>0</v>
      </c>
      <c r="I178" s="43">
        <v>10.1</v>
      </c>
      <c r="J178" s="43">
        <v>41.7</v>
      </c>
      <c r="K178" s="44" t="s">
        <v>155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88</v>
      </c>
      <c r="F179" s="43">
        <v>200</v>
      </c>
      <c r="G179" s="43">
        <v>0.4</v>
      </c>
      <c r="H179" s="43">
        <v>0.1</v>
      </c>
      <c r="I179" s="43">
        <v>15</v>
      </c>
      <c r="J179" s="43">
        <v>62.4</v>
      </c>
      <c r="K179" s="44" t="s">
        <v>90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128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 t="s">
        <v>50</v>
      </c>
      <c r="F181" s="43">
        <v>120</v>
      </c>
      <c r="G181" s="43">
        <v>1.1000000000000001</v>
      </c>
      <c r="H181" s="43">
        <v>0.2</v>
      </c>
      <c r="I181" s="43">
        <v>9.6999999999999993</v>
      </c>
      <c r="J181" s="43">
        <v>45.4</v>
      </c>
      <c r="K181" s="44" t="s">
        <v>128</v>
      </c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72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27.7</v>
      </c>
      <c r="H184" s="19">
        <f t="shared" si="86"/>
        <v>11.199999999999998</v>
      </c>
      <c r="I184" s="19">
        <f t="shared" si="86"/>
        <v>67.7</v>
      </c>
      <c r="J184" s="19">
        <f t="shared" si="86"/>
        <v>456.7</v>
      </c>
      <c r="K184" s="25"/>
      <c r="L184" s="19">
        <f t="shared" ref="L184" si="87">SUM(L177:L183)</f>
        <v>72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52</v>
      </c>
      <c r="F185" s="43">
        <v>60</v>
      </c>
      <c r="G185" s="43">
        <v>0.7</v>
      </c>
      <c r="H185" s="43">
        <v>0.1</v>
      </c>
      <c r="I185" s="43">
        <v>2.2000000000000002</v>
      </c>
      <c r="J185" s="43">
        <v>12.5</v>
      </c>
      <c r="K185" s="44">
        <v>17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91</v>
      </c>
      <c r="F186" s="43">
        <v>200</v>
      </c>
      <c r="G186" s="43">
        <v>7.4</v>
      </c>
      <c r="H186" s="43">
        <v>3.9</v>
      </c>
      <c r="I186" s="43">
        <v>20.100000000000001</v>
      </c>
      <c r="J186" s="43">
        <v>145.1</v>
      </c>
      <c r="K186" s="44">
        <v>155.75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92</v>
      </c>
      <c r="F187" s="43">
        <v>90</v>
      </c>
      <c r="G187" s="43">
        <v>12.3</v>
      </c>
      <c r="H187" s="43">
        <v>17.3</v>
      </c>
      <c r="I187" s="43">
        <v>15.3</v>
      </c>
      <c r="J187" s="43">
        <v>266.3</v>
      </c>
      <c r="K187" s="44">
        <v>279.39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109</v>
      </c>
      <c r="F188" s="43">
        <v>150</v>
      </c>
      <c r="G188" s="43">
        <v>4.0999999999999996</v>
      </c>
      <c r="H188" s="43">
        <v>5</v>
      </c>
      <c r="I188" s="43">
        <v>24.2</v>
      </c>
      <c r="J188" s="43">
        <v>158.1</v>
      </c>
      <c r="K188" s="44">
        <v>518.02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93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>
        <v>407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48</v>
      </c>
      <c r="F190" s="43">
        <v>50</v>
      </c>
      <c r="G190" s="43">
        <v>3.3</v>
      </c>
      <c r="H190" s="43">
        <v>0.6</v>
      </c>
      <c r="I190" s="43">
        <v>19.8</v>
      </c>
      <c r="J190" s="43">
        <v>97.8</v>
      </c>
      <c r="K190" s="44">
        <v>5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100.25</v>
      </c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28.8</v>
      </c>
      <c r="H194" s="19">
        <f t="shared" si="88"/>
        <v>27.1</v>
      </c>
      <c r="I194" s="19">
        <f t="shared" si="88"/>
        <v>101.8</v>
      </c>
      <c r="J194" s="19">
        <f t="shared" si="88"/>
        <v>766.4</v>
      </c>
      <c r="K194" s="25"/>
      <c r="L194" s="19">
        <f t="shared" ref="L194" si="89">SUM(L185:L193)</f>
        <v>100.25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1270</v>
      </c>
      <c r="G195" s="32">
        <f t="shared" ref="G195" si="90">G184+G194</f>
        <v>56.5</v>
      </c>
      <c r="H195" s="32">
        <f t="shared" ref="H195" si="91">H184+H194</f>
        <v>38.299999999999997</v>
      </c>
      <c r="I195" s="32">
        <f t="shared" ref="I195" si="92">I184+I194</f>
        <v>169.5</v>
      </c>
      <c r="J195" s="32">
        <f t="shared" ref="J195:L195" si="93">J184+J194</f>
        <v>1223.0999999999999</v>
      </c>
      <c r="K195" s="32"/>
      <c r="L195" s="32">
        <f t="shared" si="93"/>
        <v>172.25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52.92</v>
      </c>
      <c r="H196" s="34">
        <f t="shared" si="94"/>
        <v>48.010000000000005</v>
      </c>
      <c r="I196" s="34">
        <f t="shared" si="94"/>
        <v>178.87999999999997</v>
      </c>
      <c r="J196" s="34">
        <f t="shared" si="94"/>
        <v>1356.8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172.25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чепраков</cp:lastModifiedBy>
  <dcterms:created xsi:type="dcterms:W3CDTF">2022-05-16T14:23:56Z</dcterms:created>
  <dcterms:modified xsi:type="dcterms:W3CDTF">2025-01-20T09:55:00Z</dcterms:modified>
</cp:coreProperties>
</file>